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99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2" i="1" l="1"/>
  <c r="D12" i="1"/>
  <c r="K12" i="1"/>
  <c r="I12" i="1"/>
  <c r="H12" i="1"/>
  <c r="G12" i="1"/>
  <c r="F12" i="1"/>
  <c r="E12" i="1"/>
  <c r="T14" i="1" l="1"/>
  <c r="T13" i="1" l="1"/>
  <c r="T12" i="1"/>
  <c r="R14" i="1" l="1"/>
  <c r="R13" i="1"/>
  <c r="P14" i="1"/>
  <c r="P13" i="1"/>
  <c r="R12" i="1"/>
  <c r="P12" i="1"/>
  <c r="N15" i="1"/>
  <c r="M15" i="1"/>
  <c r="L15" i="1"/>
  <c r="K15" i="1"/>
  <c r="J15" i="1"/>
  <c r="I15" i="1"/>
  <c r="H15" i="1"/>
  <c r="G15" i="1"/>
  <c r="F15" i="1"/>
  <c r="E15" i="1"/>
  <c r="D15" i="1"/>
  <c r="T15" i="1" l="1"/>
  <c r="P15" i="1"/>
  <c r="R15" i="1"/>
</calcChain>
</file>

<file path=xl/sharedStrings.xml><?xml version="1.0" encoding="utf-8"?>
<sst xmlns="http://schemas.openxmlformats.org/spreadsheetml/2006/main" count="20" uniqueCount="20">
  <si>
    <t>Наименование</t>
  </si>
  <si>
    <t>Всего принято</t>
  </si>
  <si>
    <t>В т. ч.</t>
  </si>
  <si>
    <t>Результаты рассмотрения обращений</t>
  </si>
  <si>
    <t>Находятся на рассмотрении</t>
  </si>
  <si>
    <t>Направлено по компетенции</t>
  </si>
  <si>
    <t>Напрямую от заявителя</t>
  </si>
  <si>
    <t>Перенаправлено от другого органа власти</t>
  </si>
  <si>
    <t>Электронные</t>
  </si>
  <si>
    <t>Письменные</t>
  </si>
  <si>
    <t>"Поддержано"</t>
  </si>
  <si>
    <t>"Разъяснено"</t>
  </si>
  <si>
    <t>"Не поддержано"</t>
  </si>
  <si>
    <t>Дан ответ заявителю</t>
  </si>
  <si>
    <t>Оставлено без ответа заявителю</t>
  </si>
  <si>
    <t>Отдел контроля монополистической</t>
  </si>
  <si>
    <t>Отдел закупок</t>
  </si>
  <si>
    <t>Итого</t>
  </si>
  <si>
    <t xml:space="preserve">Проверка </t>
  </si>
  <si>
    <t>Отдел контроля органов власти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</si>
</sst>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T15"/>
  <sheetViews>
    <sheetView tabSelected="1" workbookViewId="0">
      <selection activeCell="D15" sqref="D15:N15"/>
    </sheetView>
  </sheetViews>
  <sheetFormatPr defaultRowHeight="15" x14ac:dyDescent="0.25"/>
  <cols>
    <col min="3" max="3" width="32" customWidth="1"/>
  </cols>
  <sheetData>
    <row r="8" spans="3:20" ht="15.75" thickBot="1" x14ac:dyDescent="0.3"/>
    <row r="9" spans="3:20" ht="15.75" thickBot="1" x14ac:dyDescent="0.3">
      <c r="C9" s="6" t="s">
        <v>0</v>
      </c>
      <c r="D9" s="6" t="s">
        <v>1</v>
      </c>
      <c r="E9" s="6"/>
      <c r="F9" s="6" t="s">
        <v>2</v>
      </c>
      <c r="G9" s="6"/>
      <c r="H9" s="6" t="s">
        <v>3</v>
      </c>
      <c r="I9" s="6"/>
      <c r="J9" s="6"/>
      <c r="K9" s="6"/>
      <c r="L9" s="6"/>
      <c r="M9" s="7" t="s">
        <v>4</v>
      </c>
      <c r="N9" s="7" t="s">
        <v>5</v>
      </c>
    </row>
    <row r="10" spans="3:20" ht="51" thickBot="1" x14ac:dyDescent="0.3">
      <c r="C10" s="6"/>
      <c r="D10" s="1" t="s">
        <v>6</v>
      </c>
      <c r="E10" s="1" t="s">
        <v>7</v>
      </c>
      <c r="F10" s="1" t="s">
        <v>8</v>
      </c>
      <c r="G10" s="1" t="s">
        <v>9</v>
      </c>
      <c r="H10" s="1" t="s">
        <v>10</v>
      </c>
      <c r="I10" s="1" t="s">
        <v>11</v>
      </c>
      <c r="J10" s="1" t="s">
        <v>12</v>
      </c>
      <c r="K10" s="1" t="s">
        <v>13</v>
      </c>
      <c r="L10" s="1" t="s">
        <v>14</v>
      </c>
      <c r="M10" s="7"/>
      <c r="N10" s="7"/>
      <c r="P10" s="5" t="s">
        <v>18</v>
      </c>
      <c r="Q10" s="5"/>
      <c r="R10" s="5"/>
    </row>
    <row r="11" spans="3:20" ht="15.75" thickBot="1" x14ac:dyDescent="0.3">
      <c r="C11" s="2">
        <v>1</v>
      </c>
      <c r="D11" s="2">
        <v>2</v>
      </c>
      <c r="E11" s="2">
        <v>3</v>
      </c>
      <c r="F11" s="2">
        <v>4</v>
      </c>
      <c r="G11" s="2">
        <v>5</v>
      </c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2">
        <v>11</v>
      </c>
      <c r="N11" s="2">
        <v>12</v>
      </c>
    </row>
    <row r="12" spans="3:20" ht="15.75" thickBot="1" x14ac:dyDescent="0.3">
      <c r="C12" s="3" t="s">
        <v>15</v>
      </c>
      <c r="D12" s="3">
        <f>19+6+104+10+16+23</f>
        <v>178</v>
      </c>
      <c r="E12" s="3">
        <f>15+2+11+13+6</f>
        <v>47</v>
      </c>
      <c r="F12" s="3">
        <f>20+12+17+88+7+5</f>
        <v>149</v>
      </c>
      <c r="G12" s="3">
        <f>18+9+29+3+17</f>
        <v>76</v>
      </c>
      <c r="H12" s="3">
        <f>3+6+23+2+10</f>
        <v>44</v>
      </c>
      <c r="I12" s="3">
        <f>7+2+2</f>
        <v>11</v>
      </c>
      <c r="J12" s="3">
        <f>13+7+4+88+8+3</f>
        <v>123</v>
      </c>
      <c r="K12" s="3">
        <f>5+1+12+2</f>
        <v>20</v>
      </c>
      <c r="L12" s="3">
        <v>0</v>
      </c>
      <c r="M12" s="3">
        <v>12</v>
      </c>
      <c r="N12" s="3">
        <v>15</v>
      </c>
      <c r="P12">
        <f>D12+E12</f>
        <v>225</v>
      </c>
      <c r="R12">
        <f>F12+G12</f>
        <v>225</v>
      </c>
      <c r="T12">
        <f t="shared" ref="T12:T13" si="0">SUM(H12:N12)</f>
        <v>225</v>
      </c>
    </row>
    <row r="13" spans="3:20" ht="15.75" thickBot="1" x14ac:dyDescent="0.3">
      <c r="C13" s="4" t="s">
        <v>16</v>
      </c>
      <c r="D13" s="4">
        <v>154</v>
      </c>
      <c r="E13" s="4">
        <v>9</v>
      </c>
      <c r="F13" s="4">
        <v>134</v>
      </c>
      <c r="G13" s="4">
        <v>29</v>
      </c>
      <c r="H13" s="4">
        <v>27</v>
      </c>
      <c r="I13" s="4">
        <v>12</v>
      </c>
      <c r="J13" s="4">
        <v>96</v>
      </c>
      <c r="K13" s="4">
        <v>3</v>
      </c>
      <c r="L13" s="4"/>
      <c r="M13" s="4">
        <v>12</v>
      </c>
      <c r="N13" s="4">
        <v>13</v>
      </c>
      <c r="P13">
        <f t="shared" ref="P13:P15" si="1">D13+E13</f>
        <v>163</v>
      </c>
      <c r="R13">
        <f t="shared" ref="R13:R15" si="2">F13+G13</f>
        <v>163</v>
      </c>
      <c r="T13">
        <f t="shared" si="0"/>
        <v>163</v>
      </c>
    </row>
    <row r="14" spans="3:20" ht="15.75" thickBot="1" x14ac:dyDescent="0.3">
      <c r="C14" s="4" t="s">
        <v>19</v>
      </c>
      <c r="D14" s="4">
        <v>48</v>
      </c>
      <c r="E14" s="4">
        <v>22</v>
      </c>
      <c r="F14" s="4">
        <v>20</v>
      </c>
      <c r="G14" s="4">
        <v>50</v>
      </c>
      <c r="H14" s="4">
        <v>3</v>
      </c>
      <c r="I14" s="4">
        <v>1</v>
      </c>
      <c r="J14" s="4">
        <v>33</v>
      </c>
      <c r="K14" s="4"/>
      <c r="L14" s="4">
        <v>11</v>
      </c>
      <c r="M14" s="4">
        <v>20</v>
      </c>
      <c r="N14" s="4">
        <v>2</v>
      </c>
      <c r="P14">
        <f t="shared" si="1"/>
        <v>70</v>
      </c>
      <c r="R14">
        <f t="shared" si="2"/>
        <v>70</v>
      </c>
      <c r="T14">
        <f>SUM(H14:N14)</f>
        <v>70</v>
      </c>
    </row>
    <row r="15" spans="3:20" ht="15.75" thickBot="1" x14ac:dyDescent="0.3">
      <c r="C15" s="4" t="s">
        <v>17</v>
      </c>
      <c r="D15" s="4">
        <f t="shared" ref="D15:N15" si="3">SUM(D12:D14)</f>
        <v>380</v>
      </c>
      <c r="E15" s="4">
        <f t="shared" si="3"/>
        <v>78</v>
      </c>
      <c r="F15" s="4">
        <f t="shared" si="3"/>
        <v>303</v>
      </c>
      <c r="G15" s="4">
        <f t="shared" si="3"/>
        <v>155</v>
      </c>
      <c r="H15" s="4">
        <f t="shared" si="3"/>
        <v>74</v>
      </c>
      <c r="I15" s="4">
        <f t="shared" si="3"/>
        <v>24</v>
      </c>
      <c r="J15" s="4">
        <f t="shared" si="3"/>
        <v>252</v>
      </c>
      <c r="K15" s="4">
        <f t="shared" si="3"/>
        <v>23</v>
      </c>
      <c r="L15" s="4">
        <f t="shared" si="3"/>
        <v>11</v>
      </c>
      <c r="M15" s="4">
        <f t="shared" si="3"/>
        <v>44</v>
      </c>
      <c r="N15" s="4">
        <f t="shared" si="3"/>
        <v>30</v>
      </c>
      <c r="P15">
        <f t="shared" si="1"/>
        <v>458</v>
      </c>
      <c r="R15">
        <f t="shared" si="2"/>
        <v>458</v>
      </c>
      <c r="T15">
        <f>SUM(H15:N15)</f>
        <v>458</v>
      </c>
    </row>
  </sheetData>
  <mergeCells count="7">
    <mergeCell ref="P10:R10"/>
    <mergeCell ref="C9:C10"/>
    <mergeCell ref="D9:E9"/>
    <mergeCell ref="F9:G9"/>
    <mergeCell ref="H9:L9"/>
    <mergeCell ref="M9:M10"/>
    <mergeCell ref="N9:N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Анатольевич Паньков</dc:creator>
  <cp:lastModifiedBy>Паньков Сергей Анатольевич</cp:lastModifiedBy>
  <cp:lastPrinted>2018-12-29T08:02:45Z</cp:lastPrinted>
  <dcterms:created xsi:type="dcterms:W3CDTF">2017-12-28T07:43:17Z</dcterms:created>
  <dcterms:modified xsi:type="dcterms:W3CDTF">2020-10-02T05:23:55Z</dcterms:modified>
</cp:coreProperties>
</file>